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Ereklasse" sheetId="1" r:id="rId1"/>
    <sheet name="1ste klasse" sheetId="2" r:id="rId2"/>
    <sheet name="2de klasse" sheetId="3" r:id="rId3"/>
    <sheet name="3de klasse" sheetId="4" r:id="rId4"/>
    <sheet name="Jeugd" sheetId="5" r:id="rId5"/>
  </sheets>
  <calcPr calcId="125725"/>
</workbook>
</file>

<file path=xl/calcChain.xml><?xml version="1.0" encoding="utf-8"?>
<calcChain xmlns="http://schemas.openxmlformats.org/spreadsheetml/2006/main">
  <c r="I9" i="1"/>
  <c r="I7"/>
  <c r="I6"/>
  <c r="I8"/>
  <c r="I10"/>
  <c r="I11"/>
  <c r="I13"/>
  <c r="I14"/>
  <c r="I12"/>
  <c r="I15"/>
  <c r="I7" i="2"/>
  <c r="I6"/>
  <c r="I10"/>
  <c r="I11"/>
  <c r="I9"/>
  <c r="I12"/>
  <c r="I8"/>
  <c r="I10" i="3"/>
  <c r="I13"/>
  <c r="I9"/>
  <c r="I12"/>
  <c r="I7"/>
  <c r="I11"/>
  <c r="I14"/>
  <c r="I15"/>
  <c r="I8"/>
  <c r="I6"/>
  <c r="I6" i="4" l="1"/>
  <c r="I10"/>
  <c r="I9"/>
  <c r="I12"/>
  <c r="I22"/>
  <c r="I8"/>
  <c r="I21"/>
  <c r="I20"/>
  <c r="I15"/>
  <c r="I19"/>
  <c r="I14"/>
  <c r="I16"/>
  <c r="I17"/>
  <c r="I18"/>
  <c r="I13"/>
  <c r="I11"/>
  <c r="I7"/>
  <c r="J7" s="1"/>
  <c r="I7" i="5"/>
  <c r="I6"/>
  <c r="I8"/>
  <c r="I9"/>
  <c r="F6" i="3"/>
  <c r="J6" s="1"/>
  <c r="F10"/>
  <c r="J10" s="1"/>
  <c r="F13"/>
  <c r="J13" s="1"/>
  <c r="F9"/>
  <c r="J9" s="1"/>
  <c r="F12"/>
  <c r="F7"/>
  <c r="F11"/>
  <c r="J11" s="1"/>
  <c r="F14"/>
  <c r="J14" s="1"/>
  <c r="F15"/>
  <c r="J15" s="1"/>
  <c r="F8"/>
  <c r="J8" s="1"/>
  <c r="F6" i="4"/>
  <c r="J6" s="1"/>
  <c r="F10"/>
  <c r="F9"/>
  <c r="F12"/>
  <c r="F22"/>
  <c r="F8"/>
  <c r="F21"/>
  <c r="F20"/>
  <c r="F15"/>
  <c r="F19"/>
  <c r="F14"/>
  <c r="F16"/>
  <c r="F17"/>
  <c r="J17" s="1"/>
  <c r="F18"/>
  <c r="F13"/>
  <c r="F11"/>
  <c r="F7"/>
  <c r="F7" i="5"/>
  <c r="F6"/>
  <c r="J6" s="1"/>
  <c r="F8"/>
  <c r="J8" s="1"/>
  <c r="F9"/>
  <c r="J22" i="4"/>
  <c r="J12" i="3"/>
  <c r="J7"/>
  <c r="J6" i="2"/>
  <c r="J10"/>
  <c r="J11"/>
  <c r="J9"/>
  <c r="J12"/>
  <c r="J7"/>
  <c r="J9" i="1"/>
  <c r="J7"/>
  <c r="J6"/>
  <c r="J8"/>
  <c r="J10"/>
  <c r="J11"/>
  <c r="J13"/>
  <c r="J14"/>
  <c r="J12"/>
  <c r="J8" i="2"/>
  <c r="J15" i="1"/>
  <c r="J7" i="5" l="1"/>
  <c r="J15" i="4"/>
  <c r="J9"/>
  <c r="J10"/>
  <c r="J8"/>
  <c r="J21"/>
  <c r="J20"/>
  <c r="J19"/>
  <c r="J14"/>
  <c r="J16"/>
  <c r="J18"/>
  <c r="J13"/>
  <c r="J11"/>
  <c r="J12"/>
  <c r="J9" i="5"/>
</calcChain>
</file>

<file path=xl/sharedStrings.xml><?xml version="1.0" encoding="utf-8"?>
<sst xmlns="http://schemas.openxmlformats.org/spreadsheetml/2006/main" count="164" uniqueCount="75">
  <si>
    <t>Ereklasse</t>
  </si>
  <si>
    <t>Declerck Gino</t>
  </si>
  <si>
    <t>Bekegem</t>
  </si>
  <si>
    <t>Dejonckheere Patrick</t>
  </si>
  <si>
    <t>Roeselare</t>
  </si>
  <si>
    <t>Eindhout</t>
  </si>
  <si>
    <t>Driesen Luc</t>
  </si>
  <si>
    <t>Deurne</t>
  </si>
  <si>
    <t>Tongerlo</t>
  </si>
  <si>
    <t>Stas Rik</t>
  </si>
  <si>
    <t>Vandenberghe Marc</t>
  </si>
  <si>
    <t>Vandewalle Daniël</t>
  </si>
  <si>
    <t>Vanwonterghem Aurelia</t>
  </si>
  <si>
    <t>Vanwonterghem Guida</t>
  </si>
  <si>
    <t>1ste klasse</t>
  </si>
  <si>
    <t>De Meyer Cindy</t>
  </si>
  <si>
    <t>Loomans Agnes</t>
  </si>
  <si>
    <t>Vandenberghe Sjouke</t>
  </si>
  <si>
    <t>Willems Wesley</t>
  </si>
  <si>
    <t>Lambrechts Monique</t>
  </si>
  <si>
    <t>3de klasse</t>
  </si>
  <si>
    <t>De Meyer Gerard</t>
  </si>
  <si>
    <t>Ecran Johnny</t>
  </si>
  <si>
    <t>Schollier Andy</t>
  </si>
  <si>
    <t>Schollier Maurice</t>
  </si>
  <si>
    <t>Segers Viviane</t>
  </si>
  <si>
    <t>Jeugd</t>
  </si>
  <si>
    <t>Pos.</t>
  </si>
  <si>
    <t>Naam</t>
  </si>
  <si>
    <t>Club</t>
  </si>
  <si>
    <t>S1</t>
  </si>
  <si>
    <t>S2</t>
  </si>
  <si>
    <t>Sub 1</t>
  </si>
  <si>
    <t>S3</t>
  </si>
  <si>
    <t>S4</t>
  </si>
  <si>
    <t>Sub 2</t>
  </si>
  <si>
    <t>Totaal</t>
  </si>
  <si>
    <t>Van Looy Rene</t>
  </si>
  <si>
    <t>Keymis Ludgard</t>
  </si>
  <si>
    <t xml:space="preserve">Bekegem </t>
  </si>
  <si>
    <t>Decomble Tilly</t>
  </si>
  <si>
    <t>Plysier Koen</t>
  </si>
  <si>
    <t>Thijs Charles</t>
  </si>
  <si>
    <t>De Meyer Kelly</t>
  </si>
  <si>
    <t>Decap Cindy</t>
  </si>
  <si>
    <t>Maene Marnix</t>
  </si>
  <si>
    <t>Malomgré Jel</t>
  </si>
  <si>
    <t>Pauwels Fien</t>
  </si>
  <si>
    <t>Schepens Nicole</t>
  </si>
  <si>
    <t>Thijs Philomena</t>
  </si>
  <si>
    <t>Veres Gabriela</t>
  </si>
  <si>
    <t xml:space="preserve">Deurne </t>
  </si>
  <si>
    <t>Willems Brix</t>
  </si>
  <si>
    <t>Pipeleers Johny</t>
  </si>
  <si>
    <t>Willems Vic</t>
  </si>
  <si>
    <t>Deklerck Franky</t>
  </si>
  <si>
    <t>De Bock Quinten</t>
  </si>
  <si>
    <t>De Bock Yana</t>
  </si>
  <si>
    <t>Blomme Kris</t>
  </si>
  <si>
    <t>Baillieu Stijn</t>
  </si>
  <si>
    <t>Geloen Alain</t>
  </si>
  <si>
    <t>Stoffer Frank</t>
  </si>
  <si>
    <t>Tijd Einde Ronde 1</t>
  </si>
  <si>
    <t>Lycke Kurt</t>
  </si>
  <si>
    <t>Corneau Ivan</t>
  </si>
  <si>
    <t>Bosschaerts Ludo</t>
  </si>
  <si>
    <t>Vandoninck Hanny</t>
  </si>
  <si>
    <t>Degryse Christine</t>
  </si>
  <si>
    <t>Superprestige 2024-25</t>
  </si>
  <si>
    <t>Tongerlo 2</t>
  </si>
  <si>
    <t>Afk</t>
  </si>
  <si>
    <t>Lycke Austen</t>
  </si>
  <si>
    <t>Baillieu Sil</t>
  </si>
  <si>
    <t>2de klasse</t>
  </si>
  <si>
    <t>Superprestige 2025-2026</t>
  </si>
</sst>
</file>

<file path=xl/styles.xml><?xml version="1.0" encoding="utf-8"?>
<styleSheet xmlns="http://schemas.openxmlformats.org/spreadsheetml/2006/main">
  <numFmts count="1">
    <numFmt numFmtId="164" formatCode="[$-813]d\ mmmm\ yyyy;@"/>
  </numFmts>
  <fonts count="7">
    <font>
      <sz val="11"/>
      <color theme="1"/>
      <name val="Calibri"/>
      <family val="2"/>
      <scheme val="minor"/>
    </font>
    <font>
      <i/>
      <sz val="11"/>
      <color theme="1"/>
      <name val="Bangle"/>
    </font>
    <font>
      <i/>
      <sz val="16"/>
      <color theme="1"/>
      <name val="Bangle"/>
    </font>
    <font>
      <i/>
      <sz val="14"/>
      <color theme="1"/>
      <name val="Bangle"/>
    </font>
    <font>
      <i/>
      <sz val="12"/>
      <color theme="1"/>
      <name val="Bangle"/>
    </font>
    <font>
      <sz val="12"/>
      <color theme="1"/>
      <name val="Calibri"/>
      <family val="2"/>
      <scheme val="minor"/>
    </font>
    <font>
      <sz val="12"/>
      <color theme="1"/>
      <name val="Bangle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0.59996337778862885"/>
        <bgColor indexed="64"/>
      </patternFill>
    </fill>
  </fills>
  <borders count="38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hair">
        <color auto="1"/>
      </bottom>
      <diagonal/>
    </border>
  </borders>
  <cellStyleXfs count="1">
    <xf numFmtId="0" fontId="0" fillId="0" borderId="0"/>
  </cellStyleXfs>
  <cellXfs count="101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Border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4" fillId="0" borderId="19" xfId="0" applyFont="1" applyBorder="1"/>
    <xf numFmtId="0" fontId="4" fillId="0" borderId="19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1" xfId="0" applyFont="1" applyFill="1" applyBorder="1" applyAlignment="1">
      <alignment vertical="center"/>
    </xf>
    <xf numFmtId="0" fontId="4" fillId="0" borderId="3" xfId="0" applyFont="1" applyFill="1" applyBorder="1" applyAlignment="1">
      <alignment vertical="center"/>
    </xf>
    <xf numFmtId="0" fontId="4" fillId="0" borderId="4" xfId="0" applyFont="1" applyFill="1" applyBorder="1" applyAlignment="1">
      <alignment vertical="center"/>
    </xf>
    <xf numFmtId="0" fontId="4" fillId="0" borderId="6" xfId="0" applyFont="1" applyFill="1" applyBorder="1" applyAlignment="1">
      <alignment vertical="center"/>
    </xf>
    <xf numFmtId="0" fontId="4" fillId="0" borderId="7" xfId="0" applyFont="1" applyFill="1" applyBorder="1" applyAlignment="1">
      <alignment vertical="center"/>
    </xf>
    <xf numFmtId="0" fontId="4" fillId="0" borderId="9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left" vertical="center"/>
    </xf>
    <xf numFmtId="0" fontId="4" fillId="0" borderId="6" xfId="0" applyFont="1" applyFill="1" applyBorder="1" applyAlignment="1">
      <alignment horizontal="left" vertical="center"/>
    </xf>
    <xf numFmtId="0" fontId="4" fillId="0" borderId="12" xfId="0" applyFont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Fill="1" applyBorder="1" applyAlignment="1">
      <alignment vertical="center"/>
    </xf>
    <xf numFmtId="0" fontId="4" fillId="0" borderId="18" xfId="0" applyFont="1" applyFill="1" applyBorder="1" applyAlignment="1">
      <alignment vertical="center"/>
    </xf>
    <xf numFmtId="0" fontId="4" fillId="0" borderId="7" xfId="0" applyFont="1" applyFill="1" applyBorder="1" applyAlignment="1">
      <alignment horizontal="left" vertical="center"/>
    </xf>
    <xf numFmtId="0" fontId="4" fillId="0" borderId="9" xfId="0" applyFont="1" applyFill="1" applyBorder="1" applyAlignment="1">
      <alignment horizontal="left" vertical="center"/>
    </xf>
    <xf numFmtId="0" fontId="4" fillId="0" borderId="20" xfId="0" applyFont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4" fillId="0" borderId="26" xfId="0" applyFont="1" applyBorder="1" applyAlignment="1">
      <alignment horizontal="center" vertical="center"/>
    </xf>
    <xf numFmtId="0" fontId="6" fillId="0" borderId="0" xfId="0" applyFont="1"/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4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30" xfId="0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horizontal="center" vertical="center"/>
    </xf>
    <xf numFmtId="0" fontId="4" fillId="0" borderId="31" xfId="0" applyFont="1" applyFill="1" applyBorder="1" applyAlignment="1">
      <alignment horizontal="center" vertical="center"/>
    </xf>
    <xf numFmtId="0" fontId="4" fillId="0" borderId="29" xfId="0" applyFont="1" applyFill="1" applyBorder="1" applyAlignment="1">
      <alignment horizontal="center" vertical="center"/>
    </xf>
    <xf numFmtId="0" fontId="4" fillId="0" borderId="32" xfId="0" applyFont="1" applyFill="1" applyBorder="1" applyAlignment="1">
      <alignment horizontal="center" vertical="center"/>
    </xf>
    <xf numFmtId="0" fontId="4" fillId="2" borderId="32" xfId="0" applyFont="1" applyFill="1" applyBorder="1" applyAlignment="1">
      <alignment horizontal="center" vertical="center"/>
    </xf>
    <xf numFmtId="0" fontId="4" fillId="0" borderId="15" xfId="0" applyFont="1" applyBorder="1" applyAlignment="1">
      <alignment horizontal="center"/>
    </xf>
    <xf numFmtId="0" fontId="4" fillId="0" borderId="31" xfId="0" applyFont="1" applyBorder="1" applyAlignment="1">
      <alignment horizontal="center"/>
    </xf>
    <xf numFmtId="0" fontId="4" fillId="0" borderId="28" xfId="0" applyFont="1" applyBorder="1" applyAlignment="1">
      <alignment horizontal="center"/>
    </xf>
    <xf numFmtId="0" fontId="4" fillId="0" borderId="29" xfId="0" applyFont="1" applyBorder="1" applyAlignment="1">
      <alignment horizontal="center"/>
    </xf>
    <xf numFmtId="0" fontId="4" fillId="0" borderId="20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0" borderId="27" xfId="0" applyFont="1" applyFill="1" applyBorder="1" applyAlignment="1">
      <alignment horizontal="center" vertical="center"/>
    </xf>
    <xf numFmtId="0" fontId="4" fillId="3" borderId="33" xfId="0" applyFont="1" applyFill="1" applyBorder="1" applyAlignment="1">
      <alignment horizontal="center" vertical="center"/>
    </xf>
    <xf numFmtId="0" fontId="4" fillId="3" borderId="34" xfId="0" applyFont="1" applyFill="1" applyBorder="1" applyAlignment="1">
      <alignment horizontal="center" vertical="center"/>
    </xf>
    <xf numFmtId="0" fontId="4" fillId="3" borderId="35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164" fontId="3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20" fontId="4" fillId="0" borderId="22" xfId="0" applyNumberFormat="1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6" fillId="0" borderId="36" xfId="0" applyFont="1" applyBorder="1"/>
    <xf numFmtId="0" fontId="4" fillId="3" borderId="27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3" borderId="37" xfId="0" applyFont="1" applyFill="1" applyBorder="1" applyAlignment="1">
      <alignment horizontal="center" vertical="center"/>
    </xf>
  </cellXfs>
  <cellStyles count="1">
    <cellStyle name="Standaard" xfId="0" builtinId="0"/>
  </cellStyles>
  <dxfs count="7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1"/>
  <sheetViews>
    <sheetView tabSelected="1" zoomScaleNormal="100" workbookViewId="0">
      <selection activeCell="N7" sqref="N7"/>
    </sheetView>
  </sheetViews>
  <sheetFormatPr defaultRowHeight="15"/>
  <cols>
    <col min="1" max="1" width="6.5703125" customWidth="1"/>
    <col min="2" max="2" width="27.42578125" customWidth="1"/>
    <col min="3" max="3" width="11.7109375" customWidth="1"/>
    <col min="4" max="10" width="9.140625" style="4"/>
  </cols>
  <sheetData>
    <row r="1" spans="1:10" s="2" customFormat="1" ht="30.75" customHeight="1">
      <c r="A1" s="2" t="s">
        <v>68</v>
      </c>
      <c r="D1" s="92" t="s">
        <v>69</v>
      </c>
      <c r="E1" s="92"/>
      <c r="F1" s="15"/>
      <c r="G1" s="91">
        <v>45984</v>
      </c>
      <c r="H1" s="91"/>
      <c r="I1" s="91"/>
    </row>
    <row r="3" spans="1:10" s="1" customFormat="1">
      <c r="A3" s="6"/>
      <c r="B3" s="3" t="s">
        <v>0</v>
      </c>
      <c r="E3" s="7"/>
      <c r="F3" s="7"/>
      <c r="G3" s="7"/>
      <c r="H3" s="7"/>
      <c r="I3" s="7"/>
      <c r="J3" s="7"/>
    </row>
    <row r="4" spans="1:10" s="1" customFormat="1" ht="14.25">
      <c r="D4" s="7"/>
      <c r="E4" s="7"/>
      <c r="F4" s="7"/>
      <c r="G4" s="7"/>
      <c r="H4" s="7"/>
      <c r="I4" s="7"/>
      <c r="J4" s="7"/>
    </row>
    <row r="5" spans="1:10" s="24" customFormat="1" ht="18" customHeight="1">
      <c r="A5" s="24" t="s">
        <v>27</v>
      </c>
      <c r="B5" s="24" t="s">
        <v>28</v>
      </c>
      <c r="C5" s="24" t="s">
        <v>29</v>
      </c>
      <c r="D5" s="25" t="s">
        <v>30</v>
      </c>
      <c r="E5" s="25" t="s">
        <v>31</v>
      </c>
      <c r="F5" s="25" t="s">
        <v>32</v>
      </c>
      <c r="G5" s="25" t="s">
        <v>33</v>
      </c>
      <c r="H5" s="25" t="s">
        <v>34</v>
      </c>
      <c r="I5" s="25" t="s">
        <v>35</v>
      </c>
      <c r="J5" s="25" t="s">
        <v>36</v>
      </c>
    </row>
    <row r="6" spans="1:10" s="24" customFormat="1" ht="20.100000000000001" customHeight="1">
      <c r="A6" s="48">
        <v>1</v>
      </c>
      <c r="B6" s="18" t="s">
        <v>6</v>
      </c>
      <c r="C6" s="19" t="s">
        <v>7</v>
      </c>
      <c r="D6" s="26">
        <v>28</v>
      </c>
      <c r="E6" s="27">
        <v>28</v>
      </c>
      <c r="F6" s="88">
        <v>56</v>
      </c>
      <c r="G6" s="70">
        <v>30</v>
      </c>
      <c r="H6" s="70">
        <v>28</v>
      </c>
      <c r="I6" s="28">
        <f t="shared" ref="I6:I15" si="0">SUM(H6,G6)</f>
        <v>58</v>
      </c>
      <c r="J6" s="29">
        <f t="shared" ref="J6:J15" si="1">SUM(I6,F6)</f>
        <v>114</v>
      </c>
    </row>
    <row r="7" spans="1:10" s="24" customFormat="1" ht="20.100000000000001" customHeight="1">
      <c r="A7" s="49">
        <v>2</v>
      </c>
      <c r="B7" s="20" t="s">
        <v>1</v>
      </c>
      <c r="C7" s="21" t="s">
        <v>2</v>
      </c>
      <c r="D7" s="30">
        <v>23</v>
      </c>
      <c r="E7" s="31">
        <v>28</v>
      </c>
      <c r="F7" s="89">
        <v>51</v>
      </c>
      <c r="G7" s="31">
        <v>30</v>
      </c>
      <c r="H7" s="31">
        <v>20</v>
      </c>
      <c r="I7" s="32">
        <f t="shared" si="0"/>
        <v>50</v>
      </c>
      <c r="J7" s="33">
        <f t="shared" si="1"/>
        <v>101</v>
      </c>
    </row>
    <row r="8" spans="1:10" s="24" customFormat="1" ht="20.100000000000001" customHeight="1">
      <c r="A8" s="49">
        <v>3</v>
      </c>
      <c r="B8" s="20" t="s">
        <v>12</v>
      </c>
      <c r="C8" s="21" t="s">
        <v>2</v>
      </c>
      <c r="D8" s="30">
        <v>28</v>
      </c>
      <c r="E8" s="31">
        <v>23</v>
      </c>
      <c r="F8" s="89">
        <v>51</v>
      </c>
      <c r="G8" s="74">
        <v>26</v>
      </c>
      <c r="H8" s="74">
        <v>23</v>
      </c>
      <c r="I8" s="32">
        <f t="shared" si="0"/>
        <v>49</v>
      </c>
      <c r="J8" s="33">
        <f t="shared" si="1"/>
        <v>100</v>
      </c>
    </row>
    <row r="9" spans="1:10" s="24" customFormat="1" ht="20.100000000000001" customHeight="1">
      <c r="A9" s="49">
        <v>4</v>
      </c>
      <c r="B9" s="20" t="s">
        <v>3</v>
      </c>
      <c r="C9" s="21" t="s">
        <v>4</v>
      </c>
      <c r="D9" s="30">
        <v>28</v>
      </c>
      <c r="E9" s="31">
        <v>10</v>
      </c>
      <c r="F9" s="89">
        <v>38</v>
      </c>
      <c r="G9" s="31">
        <v>28</v>
      </c>
      <c r="H9" s="31">
        <v>30</v>
      </c>
      <c r="I9" s="32">
        <f t="shared" si="0"/>
        <v>58</v>
      </c>
      <c r="J9" s="33">
        <f t="shared" si="1"/>
        <v>96</v>
      </c>
    </row>
    <row r="10" spans="1:10" s="24" customFormat="1" ht="20.100000000000001" customHeight="1">
      <c r="A10" s="49">
        <v>5</v>
      </c>
      <c r="B10" s="20" t="s">
        <v>45</v>
      </c>
      <c r="C10" s="21" t="s">
        <v>2</v>
      </c>
      <c r="D10" s="30">
        <v>28</v>
      </c>
      <c r="E10" s="31">
        <v>22</v>
      </c>
      <c r="F10" s="89">
        <v>50</v>
      </c>
      <c r="G10" s="74">
        <v>24</v>
      </c>
      <c r="H10" s="74">
        <v>19</v>
      </c>
      <c r="I10" s="32">
        <f t="shared" si="0"/>
        <v>43</v>
      </c>
      <c r="J10" s="33">
        <f t="shared" si="1"/>
        <v>93</v>
      </c>
    </row>
    <row r="11" spans="1:10" s="24" customFormat="1" ht="20.100000000000001" customHeight="1">
      <c r="A11" s="49">
        <v>6</v>
      </c>
      <c r="B11" s="20" t="s">
        <v>19</v>
      </c>
      <c r="C11" s="21" t="s">
        <v>5</v>
      </c>
      <c r="D11" s="30">
        <v>16</v>
      </c>
      <c r="E11" s="31">
        <v>20</v>
      </c>
      <c r="F11" s="89">
        <v>36</v>
      </c>
      <c r="G11" s="31">
        <v>30</v>
      </c>
      <c r="H11" s="31">
        <v>26</v>
      </c>
      <c r="I11" s="32">
        <f t="shared" si="0"/>
        <v>56</v>
      </c>
      <c r="J11" s="33">
        <f t="shared" si="1"/>
        <v>92</v>
      </c>
    </row>
    <row r="12" spans="1:10" s="24" customFormat="1" ht="20.100000000000001" customHeight="1">
      <c r="A12" s="49">
        <v>7</v>
      </c>
      <c r="B12" s="20" t="s">
        <v>24</v>
      </c>
      <c r="C12" s="21" t="s">
        <v>2</v>
      </c>
      <c r="D12" s="30">
        <v>23</v>
      </c>
      <c r="E12" s="31">
        <v>23</v>
      </c>
      <c r="F12" s="89">
        <v>46</v>
      </c>
      <c r="G12" s="74">
        <v>23</v>
      </c>
      <c r="H12" s="74">
        <v>20</v>
      </c>
      <c r="I12" s="32">
        <f t="shared" si="0"/>
        <v>43</v>
      </c>
      <c r="J12" s="33">
        <f t="shared" si="1"/>
        <v>89</v>
      </c>
    </row>
    <row r="13" spans="1:10" s="24" customFormat="1" ht="20.100000000000001" customHeight="1">
      <c r="A13" s="49">
        <v>8</v>
      </c>
      <c r="B13" s="20" t="s">
        <v>13</v>
      </c>
      <c r="C13" s="21" t="s">
        <v>2</v>
      </c>
      <c r="D13" s="30">
        <v>28</v>
      </c>
      <c r="E13" s="31">
        <v>28</v>
      </c>
      <c r="F13" s="89">
        <v>56</v>
      </c>
      <c r="G13" s="31">
        <v>13</v>
      </c>
      <c r="H13" s="31">
        <v>19</v>
      </c>
      <c r="I13" s="32">
        <f t="shared" si="0"/>
        <v>32</v>
      </c>
      <c r="J13" s="33">
        <f t="shared" si="1"/>
        <v>88</v>
      </c>
    </row>
    <row r="14" spans="1:10" s="24" customFormat="1" ht="20.100000000000001" customHeight="1">
      <c r="A14" s="49">
        <v>9</v>
      </c>
      <c r="B14" s="20" t="s">
        <v>17</v>
      </c>
      <c r="C14" s="21" t="s">
        <v>2</v>
      </c>
      <c r="D14" s="30">
        <v>20</v>
      </c>
      <c r="E14" s="31">
        <v>10</v>
      </c>
      <c r="F14" s="89">
        <v>30</v>
      </c>
      <c r="G14" s="71">
        <v>26</v>
      </c>
      <c r="H14" s="71">
        <v>30</v>
      </c>
      <c r="I14" s="32">
        <f t="shared" si="0"/>
        <v>56</v>
      </c>
      <c r="J14" s="33">
        <f t="shared" si="1"/>
        <v>86</v>
      </c>
    </row>
    <row r="15" spans="1:10" s="24" customFormat="1" ht="20.100000000000001" customHeight="1">
      <c r="A15" s="50">
        <v>10</v>
      </c>
      <c r="B15" s="22" t="s">
        <v>41</v>
      </c>
      <c r="C15" s="23" t="s">
        <v>4</v>
      </c>
      <c r="D15" s="34">
        <v>26</v>
      </c>
      <c r="E15" s="35">
        <v>10</v>
      </c>
      <c r="F15" s="90">
        <v>36</v>
      </c>
      <c r="G15" s="35">
        <v>10</v>
      </c>
      <c r="H15" s="35">
        <v>30</v>
      </c>
      <c r="I15" s="36">
        <f t="shared" si="0"/>
        <v>40</v>
      </c>
      <c r="J15" s="37">
        <f t="shared" si="1"/>
        <v>76</v>
      </c>
    </row>
    <row r="16" spans="1:10" s="1" customFormat="1" ht="20.100000000000001" customHeight="1">
      <c r="D16" s="7"/>
      <c r="E16" s="7"/>
      <c r="F16" s="7"/>
      <c r="G16" s="7"/>
      <c r="H16" s="7"/>
      <c r="I16" s="7"/>
      <c r="J16" s="7"/>
    </row>
    <row r="17" spans="1:10" s="10" customFormat="1" ht="20.100000000000001" customHeight="1">
      <c r="A17" s="93" t="s">
        <v>62</v>
      </c>
      <c r="B17" s="93"/>
      <c r="C17" s="93"/>
      <c r="D17" s="94">
        <v>0.59444444444444444</v>
      </c>
      <c r="E17" s="95"/>
      <c r="F17" s="11"/>
      <c r="G17" s="11"/>
    </row>
    <row r="18" spans="1:10" s="1" customFormat="1" ht="20.100000000000001" customHeight="1">
      <c r="D18" s="7"/>
      <c r="E18" s="7"/>
      <c r="F18" s="7"/>
      <c r="G18" s="7"/>
      <c r="H18" s="7"/>
      <c r="I18" s="7"/>
      <c r="J18" s="7"/>
    </row>
    <row r="19" spans="1:10" s="1" customFormat="1" ht="20.100000000000001" customHeight="1">
      <c r="D19" s="7"/>
      <c r="E19" s="7"/>
      <c r="F19" s="7"/>
      <c r="G19" s="7"/>
      <c r="H19" s="7"/>
      <c r="I19" s="7"/>
      <c r="J19" s="7"/>
    </row>
    <row r="20" spans="1:10" s="1" customFormat="1" ht="20.100000000000001" customHeight="1">
      <c r="D20" s="7"/>
      <c r="E20" s="7"/>
      <c r="F20" s="7"/>
      <c r="G20" s="7"/>
      <c r="H20" s="7"/>
      <c r="I20" s="7"/>
      <c r="J20" s="7"/>
    </row>
    <row r="21" spans="1:10" s="1" customFormat="1" ht="20.100000000000001" customHeight="1">
      <c r="D21" s="7"/>
      <c r="E21" s="7"/>
      <c r="F21" s="7"/>
      <c r="G21" s="7"/>
      <c r="H21" s="7"/>
      <c r="I21" s="7"/>
      <c r="J21" s="7"/>
    </row>
    <row r="22" spans="1:10" s="1" customFormat="1" ht="20.100000000000001" customHeight="1">
      <c r="D22" s="7"/>
      <c r="E22" s="7"/>
      <c r="F22" s="7"/>
      <c r="G22" s="7"/>
      <c r="H22" s="7"/>
      <c r="I22" s="7"/>
      <c r="J22" s="7"/>
    </row>
    <row r="23" spans="1:10" s="1" customFormat="1" ht="20.100000000000001" customHeight="1">
      <c r="D23" s="7"/>
      <c r="E23" s="7"/>
      <c r="F23" s="7"/>
      <c r="G23" s="7"/>
      <c r="H23" s="7"/>
      <c r="I23" s="7"/>
      <c r="J23" s="7"/>
    </row>
    <row r="24" spans="1:10" s="1" customFormat="1" ht="20.100000000000001" customHeight="1">
      <c r="D24" s="7"/>
      <c r="E24" s="7"/>
      <c r="F24" s="7"/>
      <c r="G24" s="7"/>
      <c r="H24" s="7"/>
      <c r="I24" s="7"/>
      <c r="J24" s="7"/>
    </row>
    <row r="25" spans="1:10" s="1" customFormat="1" ht="20.100000000000001" customHeight="1">
      <c r="D25" s="7"/>
      <c r="E25" s="7"/>
      <c r="F25" s="7"/>
      <c r="G25" s="7"/>
      <c r="H25" s="7"/>
      <c r="I25" s="7"/>
      <c r="J25" s="7"/>
    </row>
    <row r="26" spans="1:10" s="1" customFormat="1" ht="20.100000000000001" customHeight="1">
      <c r="D26" s="7"/>
      <c r="E26" s="7"/>
      <c r="F26" s="7"/>
      <c r="G26" s="7"/>
      <c r="H26" s="7"/>
      <c r="I26" s="7"/>
      <c r="J26" s="7"/>
    </row>
    <row r="27" spans="1:10" s="1" customFormat="1" ht="20.100000000000001" customHeight="1">
      <c r="D27" s="7"/>
      <c r="E27" s="7"/>
      <c r="F27" s="7"/>
      <c r="G27" s="7"/>
      <c r="H27" s="7"/>
      <c r="I27" s="7"/>
      <c r="J27" s="7"/>
    </row>
    <row r="28" spans="1:10" s="1" customFormat="1" ht="20.100000000000001" customHeight="1">
      <c r="B28"/>
      <c r="C28"/>
      <c r="D28" s="4"/>
      <c r="E28" s="4"/>
      <c r="F28" s="4"/>
      <c r="G28" s="4"/>
      <c r="H28" s="4"/>
      <c r="I28" s="4"/>
      <c r="J28" s="4"/>
    </row>
    <row r="29" spans="1:10" s="1" customFormat="1" ht="20.100000000000001" customHeight="1">
      <c r="B29"/>
      <c r="C29"/>
      <c r="D29" s="4"/>
      <c r="E29" s="4"/>
      <c r="F29" s="4"/>
      <c r="G29" s="4"/>
      <c r="H29" s="4"/>
      <c r="I29" s="4"/>
      <c r="J29" s="4"/>
    </row>
    <row r="30" spans="1:10" s="1" customFormat="1" ht="20.100000000000001" customHeight="1">
      <c r="B30"/>
      <c r="C30"/>
      <c r="D30" s="4"/>
      <c r="E30" s="4"/>
      <c r="F30" s="4"/>
      <c r="G30" s="4"/>
      <c r="H30" s="4"/>
      <c r="I30" s="4"/>
      <c r="J30" s="4"/>
    </row>
    <row r="31" spans="1:10" ht="20.100000000000001" customHeight="1"/>
  </sheetData>
  <sortState ref="A6:J15">
    <sortCondition descending="1" ref="J6:J15"/>
  </sortState>
  <mergeCells count="4">
    <mergeCell ref="G1:I1"/>
    <mergeCell ref="D1:E1"/>
    <mergeCell ref="A17:C17"/>
    <mergeCell ref="D17:E17"/>
  </mergeCells>
  <conditionalFormatting sqref="D6:E15 G6:H15">
    <cfRule type="cellIs" dxfId="0" priority="1" operator="equal">
      <formula>30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K95"/>
  <sheetViews>
    <sheetView zoomScale="120" zoomScaleNormal="120" workbookViewId="0">
      <selection activeCell="N12" sqref="N12"/>
    </sheetView>
  </sheetViews>
  <sheetFormatPr defaultRowHeight="15"/>
  <cols>
    <col min="1" max="1" width="6.5703125" customWidth="1"/>
    <col min="2" max="2" width="25.28515625" customWidth="1"/>
    <col min="3" max="3" width="11.7109375" customWidth="1"/>
  </cols>
  <sheetData>
    <row r="1" spans="1:11" s="2" customFormat="1" ht="30.75" customHeight="1">
      <c r="A1" s="2" t="s">
        <v>74</v>
      </c>
      <c r="D1" s="92" t="s">
        <v>69</v>
      </c>
      <c r="E1" s="92"/>
      <c r="F1" s="15"/>
      <c r="G1" s="91">
        <v>45984</v>
      </c>
      <c r="H1" s="91"/>
      <c r="I1" s="91"/>
    </row>
    <row r="2" spans="1:11">
      <c r="A2" s="9"/>
      <c r="B2" s="6"/>
      <c r="C2" s="6"/>
      <c r="D2" s="7"/>
      <c r="E2" s="7"/>
      <c r="F2" s="7"/>
      <c r="G2" s="7"/>
      <c r="H2" s="7"/>
      <c r="I2" s="7"/>
      <c r="J2" s="7"/>
    </row>
    <row r="3" spans="1:11">
      <c r="A3" s="5"/>
      <c r="B3" s="8" t="s">
        <v>14</v>
      </c>
      <c r="C3" s="6"/>
      <c r="D3" s="6"/>
      <c r="E3" s="7"/>
      <c r="F3" s="7"/>
      <c r="G3" s="7"/>
      <c r="H3" s="7"/>
      <c r="I3" s="7"/>
      <c r="J3" s="7"/>
      <c r="K3" s="7"/>
    </row>
    <row r="4" spans="1:11" s="5" customFormat="1">
      <c r="A4" s="8"/>
      <c r="B4" s="6"/>
      <c r="C4" s="6"/>
      <c r="D4" s="7"/>
      <c r="E4" s="7"/>
      <c r="F4" s="7"/>
      <c r="G4" s="7"/>
      <c r="H4" s="7"/>
      <c r="I4" s="7"/>
      <c r="J4" s="7"/>
    </row>
    <row r="5" spans="1:11">
      <c r="A5" s="6" t="s">
        <v>27</v>
      </c>
      <c r="B5" s="6" t="s">
        <v>28</v>
      </c>
      <c r="C5" s="6" t="s">
        <v>29</v>
      </c>
      <c r="D5" s="7" t="s">
        <v>30</v>
      </c>
      <c r="E5" s="7" t="s">
        <v>31</v>
      </c>
      <c r="F5" s="7" t="s">
        <v>32</v>
      </c>
      <c r="G5" s="7" t="s">
        <v>33</v>
      </c>
      <c r="H5" s="7" t="s">
        <v>34</v>
      </c>
      <c r="I5" s="7" t="s">
        <v>35</v>
      </c>
      <c r="J5" s="7" t="s">
        <v>36</v>
      </c>
      <c r="K5" s="16" t="s">
        <v>70</v>
      </c>
    </row>
    <row r="6" spans="1:11" s="62" customFormat="1" ht="20.100000000000001" customHeight="1">
      <c r="A6" s="48">
        <v>1</v>
      </c>
      <c r="B6" s="18" t="s">
        <v>37</v>
      </c>
      <c r="C6" s="19" t="s">
        <v>2</v>
      </c>
      <c r="D6" s="41">
        <v>30</v>
      </c>
      <c r="E6" s="27">
        <v>30</v>
      </c>
      <c r="F6" s="28">
        <v>60</v>
      </c>
      <c r="G6" s="27">
        <v>23</v>
      </c>
      <c r="H6" s="27">
        <v>23</v>
      </c>
      <c r="I6" s="28">
        <f t="shared" ref="I6:I12" si="0">SUM(H6,G6)</f>
        <v>46</v>
      </c>
      <c r="J6" s="29">
        <f t="shared" ref="J6:J12" si="1">SUM(I6,F6)</f>
        <v>106</v>
      </c>
      <c r="K6" s="96"/>
    </row>
    <row r="7" spans="1:11" s="62" customFormat="1" ht="20.100000000000001" customHeight="1">
      <c r="A7" s="49">
        <v>2</v>
      </c>
      <c r="B7" s="20" t="s">
        <v>23</v>
      </c>
      <c r="C7" s="21" t="s">
        <v>2</v>
      </c>
      <c r="D7" s="43">
        <v>30</v>
      </c>
      <c r="E7" s="31">
        <v>30</v>
      </c>
      <c r="F7" s="56">
        <v>60</v>
      </c>
      <c r="G7" s="71">
        <v>7</v>
      </c>
      <c r="H7" s="71">
        <v>26</v>
      </c>
      <c r="I7" s="32">
        <f t="shared" si="0"/>
        <v>33</v>
      </c>
      <c r="J7" s="57">
        <f t="shared" si="1"/>
        <v>93</v>
      </c>
      <c r="K7" s="96"/>
    </row>
    <row r="8" spans="1:11" s="62" customFormat="1" ht="20.100000000000001" customHeight="1">
      <c r="A8" s="49">
        <v>3</v>
      </c>
      <c r="B8" s="20" t="s">
        <v>9</v>
      </c>
      <c r="C8" s="21" t="s">
        <v>8</v>
      </c>
      <c r="D8" s="43">
        <v>23</v>
      </c>
      <c r="E8" s="31">
        <v>30</v>
      </c>
      <c r="F8" s="56">
        <v>53</v>
      </c>
      <c r="G8" s="71">
        <v>13</v>
      </c>
      <c r="H8" s="71">
        <v>20</v>
      </c>
      <c r="I8" s="32">
        <f t="shared" si="0"/>
        <v>33</v>
      </c>
      <c r="J8" s="97">
        <f t="shared" si="1"/>
        <v>86</v>
      </c>
      <c r="K8" s="98">
        <v>20</v>
      </c>
    </row>
    <row r="9" spans="1:11" s="62" customFormat="1" ht="20.100000000000001" customHeight="1">
      <c r="A9" s="49">
        <v>4</v>
      </c>
      <c r="B9" s="20" t="s">
        <v>11</v>
      </c>
      <c r="C9" s="21" t="s">
        <v>2</v>
      </c>
      <c r="D9" s="43">
        <v>23</v>
      </c>
      <c r="E9" s="31">
        <v>28</v>
      </c>
      <c r="F9" s="56">
        <v>51</v>
      </c>
      <c r="G9" s="71">
        <v>9</v>
      </c>
      <c r="H9" s="71">
        <v>26</v>
      </c>
      <c r="I9" s="32">
        <f t="shared" si="0"/>
        <v>35</v>
      </c>
      <c r="J9" s="97">
        <f t="shared" si="1"/>
        <v>86</v>
      </c>
      <c r="K9" s="99">
        <v>18</v>
      </c>
    </row>
    <row r="10" spans="1:11" s="62" customFormat="1" ht="20.100000000000001" customHeight="1">
      <c r="A10" s="49">
        <v>5</v>
      </c>
      <c r="B10" s="20" t="s">
        <v>18</v>
      </c>
      <c r="C10" s="21" t="s">
        <v>2</v>
      </c>
      <c r="D10" s="43">
        <v>28</v>
      </c>
      <c r="E10" s="31">
        <v>26</v>
      </c>
      <c r="F10" s="56">
        <v>54</v>
      </c>
      <c r="G10" s="71">
        <v>20</v>
      </c>
      <c r="H10" s="71">
        <v>10</v>
      </c>
      <c r="I10" s="32">
        <f t="shared" si="0"/>
        <v>30</v>
      </c>
      <c r="J10" s="57">
        <f t="shared" si="1"/>
        <v>84</v>
      </c>
      <c r="K10" s="96"/>
    </row>
    <row r="11" spans="1:11" s="62" customFormat="1" ht="20.100000000000001" customHeight="1">
      <c r="A11" s="49">
        <v>6</v>
      </c>
      <c r="B11" s="20" t="s">
        <v>40</v>
      </c>
      <c r="C11" s="21" t="s">
        <v>2</v>
      </c>
      <c r="D11" s="43">
        <v>19</v>
      </c>
      <c r="E11" s="31">
        <v>22</v>
      </c>
      <c r="F11" s="56">
        <v>41</v>
      </c>
      <c r="G11" s="71">
        <v>23</v>
      </c>
      <c r="H11" s="71">
        <v>12</v>
      </c>
      <c r="I11" s="32">
        <f t="shared" si="0"/>
        <v>35</v>
      </c>
      <c r="J11" s="57">
        <f t="shared" si="1"/>
        <v>76</v>
      </c>
      <c r="K11" s="96"/>
    </row>
    <row r="12" spans="1:11" s="62" customFormat="1" ht="20.100000000000001" customHeight="1">
      <c r="A12" s="50">
        <v>7</v>
      </c>
      <c r="B12" s="22" t="s">
        <v>22</v>
      </c>
      <c r="C12" s="23" t="s">
        <v>7</v>
      </c>
      <c r="D12" s="47">
        <v>4</v>
      </c>
      <c r="E12" s="35">
        <v>9</v>
      </c>
      <c r="F12" s="36">
        <v>13</v>
      </c>
      <c r="G12" s="35">
        <v>4</v>
      </c>
      <c r="H12" s="35">
        <v>12</v>
      </c>
      <c r="I12" s="36">
        <f t="shared" si="0"/>
        <v>16</v>
      </c>
      <c r="J12" s="37">
        <f t="shared" si="1"/>
        <v>29</v>
      </c>
      <c r="K12" s="96"/>
    </row>
    <row r="13" spans="1:11" s="62" customFormat="1"/>
    <row r="14" spans="1:11" s="62" customFormat="1"/>
    <row r="15" spans="1:11" s="62" customFormat="1"/>
    <row r="16" spans="1:11" s="62" customFormat="1"/>
    <row r="17" s="62" customFormat="1"/>
    <row r="18" s="62" customFormat="1"/>
    <row r="19" s="62" customFormat="1"/>
    <row r="20" s="62" customFormat="1"/>
    <row r="21" s="62" customFormat="1"/>
    <row r="22" s="62" customFormat="1"/>
    <row r="23" s="62" customFormat="1"/>
    <row r="24" s="62" customFormat="1"/>
    <row r="25" s="62" customFormat="1"/>
    <row r="26" s="62" customFormat="1"/>
    <row r="27" s="62" customFormat="1"/>
    <row r="28" s="62" customFormat="1"/>
    <row r="29" s="62" customFormat="1"/>
    <row r="30" s="62" customFormat="1"/>
    <row r="31" s="62" customFormat="1"/>
    <row r="32" s="62" customFormat="1"/>
    <row r="33" s="62" customFormat="1"/>
    <row r="34" s="62" customFormat="1"/>
    <row r="35" s="62" customFormat="1"/>
    <row r="36" s="62" customFormat="1"/>
    <row r="37" s="62" customFormat="1"/>
    <row r="38" s="62" customFormat="1"/>
    <row r="39" s="62" customFormat="1"/>
    <row r="40" s="62" customFormat="1"/>
    <row r="41" s="62" customFormat="1"/>
    <row r="42" s="62" customFormat="1"/>
    <row r="43" s="62" customFormat="1"/>
    <row r="44" s="62" customFormat="1"/>
    <row r="45" s="62" customFormat="1"/>
    <row r="46" s="62" customFormat="1"/>
    <row r="47" s="62" customFormat="1"/>
    <row r="48" s="62" customFormat="1"/>
    <row r="49" s="62" customFormat="1"/>
    <row r="50" s="62" customFormat="1"/>
    <row r="51" s="62" customFormat="1"/>
    <row r="52" s="62" customFormat="1"/>
    <row r="53" s="62" customFormat="1"/>
    <row r="54" s="62" customFormat="1"/>
    <row r="55" s="62" customFormat="1"/>
    <row r="56" s="62" customFormat="1"/>
    <row r="57" s="62" customFormat="1"/>
    <row r="58" s="62" customFormat="1"/>
    <row r="59" s="62" customFormat="1"/>
    <row r="60" s="62" customFormat="1"/>
    <row r="61" s="62" customFormat="1"/>
    <row r="62" s="62" customFormat="1"/>
    <row r="63" s="62" customFormat="1"/>
    <row r="64" s="62" customFormat="1"/>
    <row r="65" s="62" customFormat="1"/>
    <row r="66" s="62" customFormat="1"/>
    <row r="67" s="62" customFormat="1"/>
    <row r="68" s="62" customFormat="1"/>
    <row r="69" s="62" customFormat="1"/>
    <row r="70" s="62" customFormat="1"/>
    <row r="71" s="62" customFormat="1"/>
    <row r="72" s="62" customFormat="1"/>
    <row r="73" s="62" customFormat="1"/>
    <row r="74" s="62" customFormat="1"/>
    <row r="75" s="62" customFormat="1"/>
    <row r="76" s="62" customFormat="1"/>
    <row r="77" s="62" customFormat="1"/>
    <row r="78" s="62" customFormat="1"/>
    <row r="79" s="62" customFormat="1"/>
    <row r="80" s="62" customFormat="1"/>
    <row r="81" s="62" customFormat="1"/>
    <row r="82" s="62" customFormat="1"/>
    <row r="83" s="62" customFormat="1"/>
    <row r="84" s="62" customFormat="1"/>
    <row r="85" s="62" customFormat="1"/>
    <row r="86" s="62" customFormat="1"/>
    <row r="87" s="62" customFormat="1"/>
    <row r="88" s="62" customFormat="1"/>
    <row r="89" s="62" customFormat="1"/>
    <row r="90" s="62" customFormat="1"/>
    <row r="91" s="62" customFormat="1"/>
    <row r="92" s="62" customFormat="1"/>
    <row r="93" s="62" customFormat="1"/>
    <row r="94" s="62" customFormat="1"/>
    <row r="95" s="62" customFormat="1"/>
  </sheetData>
  <sortState ref="B6:J12">
    <sortCondition descending="1" ref="J6:J12"/>
  </sortState>
  <mergeCells count="2">
    <mergeCell ref="G1:I1"/>
    <mergeCell ref="D1:E1"/>
  </mergeCells>
  <conditionalFormatting sqref="D6:E12">
    <cfRule type="cellIs" dxfId="6" priority="2" operator="equal">
      <formula>30</formula>
    </cfRule>
  </conditionalFormatting>
  <conditionalFormatting sqref="G6:H12">
    <cfRule type="cellIs" dxfId="5" priority="1" operator="equal">
      <formula>30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J34"/>
  <sheetViews>
    <sheetView topLeftCell="A4" zoomScale="120" zoomScaleNormal="120" workbookViewId="0">
      <selection activeCell="N9" sqref="N9"/>
    </sheetView>
  </sheetViews>
  <sheetFormatPr defaultRowHeight="15"/>
  <cols>
    <col min="1" max="1" width="6.5703125" style="4" customWidth="1"/>
    <col min="2" max="2" width="25.28515625" customWidth="1"/>
    <col min="3" max="3" width="11.7109375" customWidth="1"/>
  </cols>
  <sheetData>
    <row r="1" spans="1:10" s="2" customFormat="1" ht="30.75" customHeight="1">
      <c r="A1" s="2" t="s">
        <v>74</v>
      </c>
      <c r="D1" s="92" t="s">
        <v>69</v>
      </c>
      <c r="E1" s="92"/>
      <c r="F1" s="17"/>
      <c r="G1" s="91">
        <v>45984</v>
      </c>
      <c r="H1" s="91"/>
      <c r="I1" s="91"/>
    </row>
    <row r="2" spans="1:10" s="5" customFormat="1">
      <c r="A2" s="4"/>
    </row>
    <row r="3" spans="1:10">
      <c r="B3" s="8" t="s">
        <v>73</v>
      </c>
      <c r="C3" s="6"/>
      <c r="D3" s="6"/>
      <c r="E3" s="7"/>
      <c r="F3" s="7"/>
      <c r="G3" s="7"/>
      <c r="H3" s="7"/>
      <c r="I3" s="7"/>
      <c r="J3" s="7"/>
    </row>
    <row r="4" spans="1:10" s="5" customFormat="1">
      <c r="A4" s="16"/>
      <c r="B4" s="6"/>
      <c r="C4" s="6"/>
      <c r="D4" s="7"/>
      <c r="E4" s="7"/>
      <c r="F4" s="7"/>
      <c r="G4" s="7"/>
      <c r="H4" s="7"/>
      <c r="I4" s="7"/>
      <c r="J4" s="7"/>
    </row>
    <row r="5" spans="1:10">
      <c r="A5" s="16" t="s">
        <v>27</v>
      </c>
      <c r="B5" s="6" t="s">
        <v>28</v>
      </c>
      <c r="C5" s="6" t="s">
        <v>29</v>
      </c>
      <c r="D5" s="7" t="s">
        <v>30</v>
      </c>
      <c r="E5" s="7" t="s">
        <v>31</v>
      </c>
      <c r="F5" s="7" t="s">
        <v>32</v>
      </c>
      <c r="G5" s="7" t="s">
        <v>33</v>
      </c>
      <c r="H5" s="7" t="s">
        <v>34</v>
      </c>
      <c r="I5" s="7" t="s">
        <v>35</v>
      </c>
      <c r="J5" s="7" t="s">
        <v>36</v>
      </c>
    </row>
    <row r="6" spans="1:10" s="62" customFormat="1" ht="20.100000000000001" customHeight="1">
      <c r="A6" s="48">
        <v>1</v>
      </c>
      <c r="B6" s="39" t="s">
        <v>15</v>
      </c>
      <c r="C6" s="40" t="s">
        <v>7</v>
      </c>
      <c r="D6" s="41">
        <v>23</v>
      </c>
      <c r="E6" s="27">
        <v>23</v>
      </c>
      <c r="F6" s="81">
        <f t="shared" ref="F6:F15" si="0">SUM(E6,D6)</f>
        <v>46</v>
      </c>
      <c r="G6" s="27">
        <v>30</v>
      </c>
      <c r="H6" s="27">
        <v>16</v>
      </c>
      <c r="I6" s="28">
        <f t="shared" ref="I6:I15" si="1">SUM(H6,G6)</f>
        <v>46</v>
      </c>
      <c r="J6" s="29">
        <f t="shared" ref="J6:J15" si="2">SUM(I6,F6)</f>
        <v>92</v>
      </c>
    </row>
    <row r="7" spans="1:10" s="62" customFormat="1" ht="20.100000000000001" customHeight="1">
      <c r="A7" s="49">
        <v>2</v>
      </c>
      <c r="B7" s="51" t="s">
        <v>58</v>
      </c>
      <c r="C7" s="52" t="s">
        <v>2</v>
      </c>
      <c r="D7" s="43">
        <v>10</v>
      </c>
      <c r="E7" s="31">
        <v>23</v>
      </c>
      <c r="F7" s="82">
        <f t="shared" si="0"/>
        <v>33</v>
      </c>
      <c r="G7" s="71">
        <v>30</v>
      </c>
      <c r="H7" s="71">
        <v>26</v>
      </c>
      <c r="I7" s="32">
        <f t="shared" si="1"/>
        <v>56</v>
      </c>
      <c r="J7" s="57">
        <f t="shared" si="2"/>
        <v>89</v>
      </c>
    </row>
    <row r="8" spans="1:10" s="62" customFormat="1" ht="20.100000000000001" customHeight="1">
      <c r="A8" s="49">
        <v>3</v>
      </c>
      <c r="B8" s="20" t="s">
        <v>38</v>
      </c>
      <c r="C8" s="21" t="s">
        <v>8</v>
      </c>
      <c r="D8" s="43">
        <v>26</v>
      </c>
      <c r="E8" s="31">
        <v>26</v>
      </c>
      <c r="F8" s="82">
        <f t="shared" si="0"/>
        <v>52</v>
      </c>
      <c r="G8" s="71">
        <v>16</v>
      </c>
      <c r="H8" s="71">
        <v>13</v>
      </c>
      <c r="I8" s="32">
        <f t="shared" si="1"/>
        <v>29</v>
      </c>
      <c r="J8" s="57">
        <f t="shared" si="2"/>
        <v>81</v>
      </c>
    </row>
    <row r="9" spans="1:10" s="62" customFormat="1" ht="20.100000000000001" customHeight="1">
      <c r="A9" s="49">
        <v>4</v>
      </c>
      <c r="B9" s="44" t="s">
        <v>53</v>
      </c>
      <c r="C9" s="45" t="s">
        <v>5</v>
      </c>
      <c r="D9" s="43">
        <v>13</v>
      </c>
      <c r="E9" s="31">
        <v>20</v>
      </c>
      <c r="F9" s="82">
        <f t="shared" si="0"/>
        <v>33</v>
      </c>
      <c r="G9" s="71">
        <v>13</v>
      </c>
      <c r="H9" s="71">
        <v>26</v>
      </c>
      <c r="I9" s="32">
        <f t="shared" si="1"/>
        <v>39</v>
      </c>
      <c r="J9" s="57">
        <f t="shared" si="2"/>
        <v>72</v>
      </c>
    </row>
    <row r="10" spans="1:10" s="62" customFormat="1" ht="20.100000000000001" customHeight="1">
      <c r="A10" s="49">
        <v>5</v>
      </c>
      <c r="B10" s="44" t="s">
        <v>44</v>
      </c>
      <c r="C10" s="45" t="s">
        <v>39</v>
      </c>
      <c r="D10" s="43">
        <v>9</v>
      </c>
      <c r="E10" s="31">
        <v>13</v>
      </c>
      <c r="F10" s="82">
        <f t="shared" si="0"/>
        <v>22</v>
      </c>
      <c r="G10" s="71">
        <v>30</v>
      </c>
      <c r="H10" s="71">
        <v>16</v>
      </c>
      <c r="I10" s="32">
        <f t="shared" si="1"/>
        <v>46</v>
      </c>
      <c r="J10" s="57">
        <f t="shared" si="2"/>
        <v>68</v>
      </c>
    </row>
    <row r="11" spans="1:10" s="62" customFormat="1" ht="20.100000000000001" customHeight="1">
      <c r="A11" s="49">
        <v>6</v>
      </c>
      <c r="B11" s="20" t="s">
        <v>10</v>
      </c>
      <c r="C11" s="21" t="s">
        <v>2</v>
      </c>
      <c r="D11" s="43">
        <v>17</v>
      </c>
      <c r="E11" s="31">
        <v>23</v>
      </c>
      <c r="F11" s="82">
        <f t="shared" si="0"/>
        <v>40</v>
      </c>
      <c r="G11" s="71">
        <v>13</v>
      </c>
      <c r="H11" s="71">
        <v>13</v>
      </c>
      <c r="I11" s="32">
        <f t="shared" si="1"/>
        <v>26</v>
      </c>
      <c r="J11" s="57">
        <f t="shared" si="2"/>
        <v>66</v>
      </c>
    </row>
    <row r="12" spans="1:10" s="62" customFormat="1" ht="20.100000000000001" customHeight="1">
      <c r="A12" s="49">
        <v>7</v>
      </c>
      <c r="B12" s="44" t="s">
        <v>25</v>
      </c>
      <c r="C12" s="45" t="s">
        <v>5</v>
      </c>
      <c r="D12" s="43">
        <v>28</v>
      </c>
      <c r="E12" s="31">
        <v>13</v>
      </c>
      <c r="F12" s="82">
        <f t="shared" si="0"/>
        <v>41</v>
      </c>
      <c r="G12" s="71">
        <v>13</v>
      </c>
      <c r="H12" s="71">
        <v>9</v>
      </c>
      <c r="I12" s="32">
        <f t="shared" si="1"/>
        <v>22</v>
      </c>
      <c r="J12" s="57">
        <f t="shared" si="2"/>
        <v>63</v>
      </c>
    </row>
    <row r="13" spans="1:10" s="62" customFormat="1" ht="20.100000000000001" customHeight="1">
      <c r="A13" s="49">
        <v>8</v>
      </c>
      <c r="B13" s="44" t="s">
        <v>55</v>
      </c>
      <c r="C13" s="45" t="s">
        <v>2</v>
      </c>
      <c r="D13" s="43">
        <v>10</v>
      </c>
      <c r="E13" s="31">
        <v>13</v>
      </c>
      <c r="F13" s="82">
        <f t="shared" si="0"/>
        <v>23</v>
      </c>
      <c r="G13" s="71">
        <v>23</v>
      </c>
      <c r="H13" s="71">
        <v>14</v>
      </c>
      <c r="I13" s="32">
        <f t="shared" si="1"/>
        <v>37</v>
      </c>
      <c r="J13" s="57">
        <f t="shared" si="2"/>
        <v>60</v>
      </c>
    </row>
    <row r="14" spans="1:10" s="62" customFormat="1" ht="20.100000000000001" customHeight="1">
      <c r="A14" s="49">
        <v>9</v>
      </c>
      <c r="B14" s="20" t="s">
        <v>16</v>
      </c>
      <c r="C14" s="21" t="s">
        <v>7</v>
      </c>
      <c r="D14" s="43">
        <v>18</v>
      </c>
      <c r="E14" s="31">
        <v>12</v>
      </c>
      <c r="F14" s="82">
        <f t="shared" si="0"/>
        <v>30</v>
      </c>
      <c r="G14" s="71">
        <v>12</v>
      </c>
      <c r="H14" s="71">
        <v>4</v>
      </c>
      <c r="I14" s="32">
        <f t="shared" si="1"/>
        <v>16</v>
      </c>
      <c r="J14" s="57">
        <f t="shared" si="2"/>
        <v>46</v>
      </c>
    </row>
    <row r="15" spans="1:10" s="62" customFormat="1" ht="20.100000000000001" customHeight="1">
      <c r="A15" s="50">
        <v>10</v>
      </c>
      <c r="B15" s="22" t="s">
        <v>42</v>
      </c>
      <c r="C15" s="23" t="s">
        <v>7</v>
      </c>
      <c r="D15" s="47">
        <v>6</v>
      </c>
      <c r="E15" s="35">
        <v>3</v>
      </c>
      <c r="F15" s="83">
        <f t="shared" si="0"/>
        <v>9</v>
      </c>
      <c r="G15" s="35">
        <v>16</v>
      </c>
      <c r="H15" s="35">
        <v>19</v>
      </c>
      <c r="I15" s="36">
        <f t="shared" si="1"/>
        <v>35</v>
      </c>
      <c r="J15" s="37">
        <f t="shared" si="2"/>
        <v>44</v>
      </c>
    </row>
    <row r="16" spans="1:10" s="62" customFormat="1">
      <c r="A16" s="65"/>
      <c r="B16" s="66"/>
      <c r="C16" s="66"/>
      <c r="D16" s="66"/>
      <c r="E16" s="66"/>
      <c r="F16" s="66"/>
      <c r="G16" s="66"/>
      <c r="H16" s="66"/>
      <c r="I16" s="66"/>
      <c r="J16" s="66"/>
    </row>
    <row r="17" spans="1:10" s="62" customFormat="1">
      <c r="A17" s="65"/>
      <c r="B17" s="66"/>
      <c r="C17" s="66"/>
      <c r="D17" s="66"/>
      <c r="E17" s="66"/>
      <c r="F17" s="66"/>
      <c r="G17" s="66"/>
      <c r="H17" s="66"/>
      <c r="I17" s="66"/>
      <c r="J17" s="66"/>
    </row>
    <row r="18" spans="1:10" s="62" customFormat="1">
      <c r="A18" s="65"/>
      <c r="B18" s="66"/>
      <c r="C18" s="66"/>
      <c r="D18" s="66"/>
      <c r="E18" s="66"/>
      <c r="F18" s="66"/>
      <c r="G18" s="66"/>
      <c r="H18" s="66"/>
      <c r="I18" s="66"/>
      <c r="J18" s="66"/>
    </row>
    <row r="19" spans="1:10" s="62" customFormat="1">
      <c r="A19" s="60"/>
    </row>
    <row r="20" spans="1:10" s="62" customFormat="1">
      <c r="A20" s="60"/>
    </row>
    <row r="21" spans="1:10" s="62" customFormat="1">
      <c r="A21" s="60"/>
    </row>
    <row r="22" spans="1:10" s="62" customFormat="1">
      <c r="A22" s="60"/>
    </row>
    <row r="23" spans="1:10" s="62" customFormat="1">
      <c r="A23" s="60"/>
    </row>
    <row r="24" spans="1:10" s="62" customFormat="1">
      <c r="A24" s="60"/>
    </row>
    <row r="25" spans="1:10" s="62" customFormat="1">
      <c r="A25" s="60"/>
    </row>
    <row r="26" spans="1:10" s="62" customFormat="1">
      <c r="A26" s="60"/>
    </row>
    <row r="27" spans="1:10" s="62" customFormat="1">
      <c r="A27" s="60"/>
    </row>
    <row r="28" spans="1:10" s="62" customFormat="1">
      <c r="A28" s="60"/>
    </row>
    <row r="29" spans="1:10" s="62" customFormat="1">
      <c r="A29" s="60"/>
    </row>
    <row r="30" spans="1:10" s="62" customFormat="1">
      <c r="A30" s="60"/>
    </row>
    <row r="31" spans="1:10" s="62" customFormat="1">
      <c r="A31" s="60"/>
    </row>
    <row r="32" spans="1:10" s="62" customFormat="1">
      <c r="A32" s="60"/>
    </row>
    <row r="33" spans="1:1" s="62" customFormat="1">
      <c r="A33" s="60"/>
    </row>
    <row r="34" spans="1:1" s="62" customFormat="1">
      <c r="A34" s="60"/>
    </row>
  </sheetData>
  <sortState ref="B6:J15">
    <sortCondition descending="1" ref="J6:J15"/>
  </sortState>
  <mergeCells count="2">
    <mergeCell ref="D1:E1"/>
    <mergeCell ref="G1:I1"/>
  </mergeCells>
  <conditionalFormatting sqref="D6:E15 G6:H15">
    <cfRule type="cellIs" dxfId="1" priority="2" operator="equal">
      <formula>30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orientation="landscape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K28"/>
  <sheetViews>
    <sheetView topLeftCell="A13" zoomScale="120" zoomScaleNormal="120" workbookViewId="0">
      <selection activeCell="O7" sqref="O7"/>
    </sheetView>
  </sheetViews>
  <sheetFormatPr defaultRowHeight="15"/>
  <cols>
    <col min="1" max="1" width="6.5703125" style="4" customWidth="1"/>
    <col min="2" max="2" width="25.28515625" customWidth="1"/>
    <col min="3" max="3" width="11.7109375" customWidth="1"/>
  </cols>
  <sheetData>
    <row r="1" spans="1:11" s="2" customFormat="1" ht="30.75" customHeight="1">
      <c r="A1" s="2" t="s">
        <v>74</v>
      </c>
      <c r="D1" s="92" t="s">
        <v>69</v>
      </c>
      <c r="E1" s="92"/>
      <c r="F1" s="17"/>
      <c r="G1" s="91">
        <v>45984</v>
      </c>
      <c r="H1" s="91"/>
      <c r="I1" s="91"/>
    </row>
    <row r="2" spans="1:11">
      <c r="A2" s="16"/>
      <c r="B2" s="6"/>
      <c r="C2" s="6"/>
      <c r="D2" s="7"/>
      <c r="E2" s="7"/>
      <c r="F2" s="7"/>
      <c r="G2" s="7"/>
      <c r="H2" s="7"/>
      <c r="I2" s="7"/>
      <c r="J2" s="7"/>
    </row>
    <row r="3" spans="1:11">
      <c r="B3" s="8" t="s">
        <v>20</v>
      </c>
      <c r="C3" s="6"/>
      <c r="D3" s="6"/>
      <c r="E3" s="7"/>
      <c r="F3" s="7"/>
      <c r="G3" s="7"/>
      <c r="H3" s="7"/>
      <c r="I3" s="7"/>
      <c r="J3" s="7"/>
      <c r="K3" s="7"/>
    </row>
    <row r="4" spans="1:11" s="5" customFormat="1">
      <c r="A4" s="16"/>
      <c r="B4" s="6"/>
      <c r="C4" s="6"/>
      <c r="D4" s="7"/>
      <c r="E4" s="7"/>
      <c r="F4" s="7"/>
      <c r="G4" s="7"/>
      <c r="H4" s="7"/>
      <c r="I4" s="7"/>
      <c r="J4" s="7"/>
    </row>
    <row r="5" spans="1:11">
      <c r="A5" s="16" t="s">
        <v>27</v>
      </c>
      <c r="B5" s="6" t="s">
        <v>28</v>
      </c>
      <c r="C5" s="6" t="s">
        <v>29</v>
      </c>
      <c r="D5" s="7" t="s">
        <v>30</v>
      </c>
      <c r="E5" s="7" t="s">
        <v>31</v>
      </c>
      <c r="F5" s="7" t="s">
        <v>32</v>
      </c>
      <c r="G5" s="7" t="s">
        <v>33</v>
      </c>
      <c r="H5" s="7" t="s">
        <v>34</v>
      </c>
      <c r="I5" s="7" t="s">
        <v>35</v>
      </c>
      <c r="J5" s="7" t="s">
        <v>36</v>
      </c>
      <c r="K5" s="16" t="s">
        <v>70</v>
      </c>
    </row>
    <row r="6" spans="1:11" s="62" customFormat="1" ht="20.100000000000001" customHeight="1">
      <c r="A6" s="38">
        <v>1</v>
      </c>
      <c r="B6" s="39" t="s">
        <v>64</v>
      </c>
      <c r="C6" s="40" t="s">
        <v>39</v>
      </c>
      <c r="D6" s="63">
        <v>30</v>
      </c>
      <c r="E6" s="77">
        <v>28</v>
      </c>
      <c r="F6" s="81">
        <f t="shared" ref="F6:F22" si="0">SUM(E6,D6)</f>
        <v>58</v>
      </c>
      <c r="G6" s="41">
        <v>30</v>
      </c>
      <c r="H6" s="72">
        <v>30</v>
      </c>
      <c r="I6" s="81">
        <f t="shared" ref="I6:I22" si="1">SUM(G6+H6)</f>
        <v>60</v>
      </c>
      <c r="J6" s="85">
        <f t="shared" ref="J6:J22" si="2">SUM(I6,F6)</f>
        <v>118</v>
      </c>
      <c r="K6" s="96"/>
    </row>
    <row r="7" spans="1:11" s="62" customFormat="1" ht="20.100000000000001" customHeight="1">
      <c r="A7" s="42">
        <v>2</v>
      </c>
      <c r="B7" s="44" t="s">
        <v>63</v>
      </c>
      <c r="C7" s="45" t="s">
        <v>39</v>
      </c>
      <c r="D7" s="64">
        <v>30</v>
      </c>
      <c r="E7" s="78">
        <v>26</v>
      </c>
      <c r="F7" s="82">
        <f t="shared" si="0"/>
        <v>56</v>
      </c>
      <c r="G7" s="80">
        <v>30</v>
      </c>
      <c r="H7" s="84">
        <v>23</v>
      </c>
      <c r="I7" s="82">
        <f t="shared" si="1"/>
        <v>53</v>
      </c>
      <c r="J7" s="86">
        <f t="shared" si="2"/>
        <v>109</v>
      </c>
      <c r="K7" s="96"/>
    </row>
    <row r="8" spans="1:11" s="62" customFormat="1" ht="20.100000000000001" customHeight="1">
      <c r="A8" s="42">
        <v>3</v>
      </c>
      <c r="B8" s="44" t="s">
        <v>71</v>
      </c>
      <c r="C8" s="45" t="s">
        <v>39</v>
      </c>
      <c r="D8" s="64">
        <v>26</v>
      </c>
      <c r="E8" s="78">
        <v>20</v>
      </c>
      <c r="F8" s="82">
        <f t="shared" si="0"/>
        <v>46</v>
      </c>
      <c r="G8" s="80">
        <v>26</v>
      </c>
      <c r="H8" s="84">
        <v>28</v>
      </c>
      <c r="I8" s="82">
        <f t="shared" si="1"/>
        <v>54</v>
      </c>
      <c r="J8" s="100">
        <f t="shared" si="2"/>
        <v>100</v>
      </c>
      <c r="K8" s="98">
        <v>19</v>
      </c>
    </row>
    <row r="9" spans="1:11" s="62" customFormat="1" ht="20.100000000000001" customHeight="1">
      <c r="A9" s="42">
        <v>4</v>
      </c>
      <c r="B9" s="44" t="s">
        <v>65</v>
      </c>
      <c r="C9" s="45" t="s">
        <v>7</v>
      </c>
      <c r="D9" s="64">
        <v>28</v>
      </c>
      <c r="E9" s="78">
        <v>23</v>
      </c>
      <c r="F9" s="82">
        <f t="shared" si="0"/>
        <v>51</v>
      </c>
      <c r="G9" s="80">
        <v>26</v>
      </c>
      <c r="H9" s="84">
        <v>23</v>
      </c>
      <c r="I9" s="82">
        <f t="shared" si="1"/>
        <v>49</v>
      </c>
      <c r="J9" s="100">
        <f t="shared" si="2"/>
        <v>100</v>
      </c>
      <c r="K9" s="99">
        <v>14</v>
      </c>
    </row>
    <row r="10" spans="1:11" s="62" customFormat="1" ht="20.100000000000001" customHeight="1">
      <c r="A10" s="42">
        <v>5</v>
      </c>
      <c r="B10" s="44" t="s">
        <v>61</v>
      </c>
      <c r="C10" s="45" t="s">
        <v>8</v>
      </c>
      <c r="D10" s="64">
        <v>13</v>
      </c>
      <c r="E10" s="78">
        <v>28</v>
      </c>
      <c r="F10" s="82">
        <f t="shared" si="0"/>
        <v>41</v>
      </c>
      <c r="G10" s="80">
        <v>28</v>
      </c>
      <c r="H10" s="84">
        <v>28</v>
      </c>
      <c r="I10" s="82">
        <f t="shared" si="1"/>
        <v>56</v>
      </c>
      <c r="J10" s="86">
        <f t="shared" si="2"/>
        <v>97</v>
      </c>
      <c r="K10" s="96"/>
    </row>
    <row r="11" spans="1:11" s="62" customFormat="1" ht="20.100000000000001" customHeight="1">
      <c r="A11" s="42">
        <v>6</v>
      </c>
      <c r="B11" s="44" t="s">
        <v>59</v>
      </c>
      <c r="C11" s="45" t="s">
        <v>39</v>
      </c>
      <c r="D11" s="64">
        <v>28</v>
      </c>
      <c r="E11" s="78">
        <v>9</v>
      </c>
      <c r="F11" s="82">
        <f t="shared" si="0"/>
        <v>37</v>
      </c>
      <c r="G11" s="80">
        <v>26</v>
      </c>
      <c r="H11" s="84">
        <v>28</v>
      </c>
      <c r="I11" s="82">
        <f t="shared" si="1"/>
        <v>54</v>
      </c>
      <c r="J11" s="86">
        <f t="shared" si="2"/>
        <v>91</v>
      </c>
      <c r="K11" s="96"/>
    </row>
    <row r="12" spans="1:11" s="62" customFormat="1" ht="20.100000000000001" customHeight="1">
      <c r="A12" s="42">
        <v>7</v>
      </c>
      <c r="B12" s="44" t="s">
        <v>67</v>
      </c>
      <c r="C12" s="45" t="s">
        <v>39</v>
      </c>
      <c r="D12" s="64">
        <v>26</v>
      </c>
      <c r="E12" s="78">
        <v>13</v>
      </c>
      <c r="F12" s="82">
        <f t="shared" si="0"/>
        <v>39</v>
      </c>
      <c r="G12" s="80">
        <v>10</v>
      </c>
      <c r="H12" s="84">
        <v>23</v>
      </c>
      <c r="I12" s="82">
        <f t="shared" si="1"/>
        <v>33</v>
      </c>
      <c r="J12" s="86">
        <f t="shared" si="2"/>
        <v>72</v>
      </c>
      <c r="K12" s="96"/>
    </row>
    <row r="13" spans="1:11" s="62" customFormat="1" ht="20.100000000000001" customHeight="1">
      <c r="A13" s="42">
        <v>8</v>
      </c>
      <c r="B13" s="44" t="s">
        <v>60</v>
      </c>
      <c r="C13" s="45" t="s">
        <v>39</v>
      </c>
      <c r="D13" s="64">
        <v>0</v>
      </c>
      <c r="E13" s="78">
        <v>18</v>
      </c>
      <c r="F13" s="82">
        <f t="shared" si="0"/>
        <v>18</v>
      </c>
      <c r="G13" s="80">
        <v>13</v>
      </c>
      <c r="H13" s="84">
        <v>20</v>
      </c>
      <c r="I13" s="82">
        <f t="shared" si="1"/>
        <v>33</v>
      </c>
      <c r="J13" s="86">
        <f t="shared" si="2"/>
        <v>51</v>
      </c>
      <c r="K13" s="96"/>
    </row>
    <row r="14" spans="1:11" s="62" customFormat="1" ht="20.100000000000001" customHeight="1">
      <c r="A14" s="42">
        <v>9</v>
      </c>
      <c r="B14" s="44" t="s">
        <v>50</v>
      </c>
      <c r="C14" s="45" t="s">
        <v>39</v>
      </c>
      <c r="D14" s="64">
        <v>10</v>
      </c>
      <c r="E14" s="78">
        <v>23</v>
      </c>
      <c r="F14" s="82">
        <f t="shared" si="0"/>
        <v>33</v>
      </c>
      <c r="G14" s="80">
        <v>6</v>
      </c>
      <c r="H14" s="84">
        <v>10</v>
      </c>
      <c r="I14" s="82">
        <f t="shared" si="1"/>
        <v>16</v>
      </c>
      <c r="J14" s="86">
        <f t="shared" si="2"/>
        <v>49</v>
      </c>
      <c r="K14" s="96"/>
    </row>
    <row r="15" spans="1:11" s="62" customFormat="1" ht="20.100000000000001" customHeight="1">
      <c r="A15" s="42">
        <v>10</v>
      </c>
      <c r="B15" s="44" t="s">
        <v>43</v>
      </c>
      <c r="C15" s="45" t="s">
        <v>7</v>
      </c>
      <c r="D15" s="64">
        <v>16</v>
      </c>
      <c r="E15" s="78">
        <v>15</v>
      </c>
      <c r="F15" s="82">
        <f t="shared" si="0"/>
        <v>31</v>
      </c>
      <c r="G15" s="80">
        <v>9</v>
      </c>
      <c r="H15" s="84">
        <v>7</v>
      </c>
      <c r="I15" s="82">
        <f t="shared" si="1"/>
        <v>16</v>
      </c>
      <c r="J15" s="86">
        <f t="shared" si="2"/>
        <v>47</v>
      </c>
      <c r="K15" s="96"/>
    </row>
    <row r="16" spans="1:11" s="62" customFormat="1" ht="20.100000000000001" customHeight="1">
      <c r="A16" s="42">
        <v>11</v>
      </c>
      <c r="B16" s="44" t="s">
        <v>47</v>
      </c>
      <c r="C16" s="45" t="s">
        <v>5</v>
      </c>
      <c r="D16" s="64">
        <v>12</v>
      </c>
      <c r="E16" s="78">
        <v>10</v>
      </c>
      <c r="F16" s="82">
        <f t="shared" si="0"/>
        <v>22</v>
      </c>
      <c r="G16" s="80">
        <v>10</v>
      </c>
      <c r="H16" s="84">
        <v>13</v>
      </c>
      <c r="I16" s="82">
        <f t="shared" si="1"/>
        <v>23</v>
      </c>
      <c r="J16" s="86">
        <f t="shared" si="2"/>
        <v>45</v>
      </c>
      <c r="K16" s="96"/>
    </row>
    <row r="17" spans="1:11" s="62" customFormat="1" ht="20.100000000000001" customHeight="1">
      <c r="A17" s="42">
        <v>12</v>
      </c>
      <c r="B17" s="44" t="s">
        <v>46</v>
      </c>
      <c r="C17" s="45" t="s">
        <v>7</v>
      </c>
      <c r="D17" s="64">
        <v>0</v>
      </c>
      <c r="E17" s="78">
        <v>26</v>
      </c>
      <c r="F17" s="82">
        <f t="shared" si="0"/>
        <v>26</v>
      </c>
      <c r="G17" s="80">
        <v>10</v>
      </c>
      <c r="H17" s="84">
        <v>6</v>
      </c>
      <c r="I17" s="82">
        <f t="shared" si="1"/>
        <v>16</v>
      </c>
      <c r="J17" s="86">
        <f t="shared" si="2"/>
        <v>42</v>
      </c>
      <c r="K17" s="96"/>
    </row>
    <row r="18" spans="1:11" s="62" customFormat="1" ht="20.100000000000001" customHeight="1">
      <c r="A18" s="42">
        <v>13</v>
      </c>
      <c r="B18" s="44" t="s">
        <v>57</v>
      </c>
      <c r="C18" s="45" t="s">
        <v>7</v>
      </c>
      <c r="D18" s="64">
        <v>0</v>
      </c>
      <c r="E18" s="78">
        <v>10</v>
      </c>
      <c r="F18" s="82">
        <f t="shared" si="0"/>
        <v>10</v>
      </c>
      <c r="G18" s="80">
        <v>16</v>
      </c>
      <c r="H18" s="84">
        <v>16</v>
      </c>
      <c r="I18" s="82">
        <f t="shared" si="1"/>
        <v>32</v>
      </c>
      <c r="J18" s="86">
        <f t="shared" si="2"/>
        <v>42</v>
      </c>
      <c r="K18" s="96"/>
    </row>
    <row r="19" spans="1:11" s="62" customFormat="1" ht="20.100000000000001" customHeight="1">
      <c r="A19" s="42">
        <v>14</v>
      </c>
      <c r="B19" s="44" t="s">
        <v>48</v>
      </c>
      <c r="C19" s="45" t="s">
        <v>7</v>
      </c>
      <c r="D19" s="64">
        <v>9</v>
      </c>
      <c r="E19" s="78">
        <v>4</v>
      </c>
      <c r="F19" s="82">
        <f t="shared" si="0"/>
        <v>13</v>
      </c>
      <c r="G19" s="80">
        <v>16</v>
      </c>
      <c r="H19" s="84">
        <v>10</v>
      </c>
      <c r="I19" s="82">
        <f t="shared" si="1"/>
        <v>26</v>
      </c>
      <c r="J19" s="86">
        <f t="shared" si="2"/>
        <v>39</v>
      </c>
      <c r="K19" s="96"/>
    </row>
    <row r="20" spans="1:11" s="62" customFormat="1" ht="20.100000000000001" customHeight="1">
      <c r="A20" s="42">
        <v>15</v>
      </c>
      <c r="B20" s="44" t="s">
        <v>49</v>
      </c>
      <c r="C20" s="45" t="s">
        <v>7</v>
      </c>
      <c r="D20" s="64">
        <v>0</v>
      </c>
      <c r="E20" s="78">
        <v>10</v>
      </c>
      <c r="F20" s="82">
        <f t="shared" si="0"/>
        <v>10</v>
      </c>
      <c r="G20" s="80">
        <v>10</v>
      </c>
      <c r="H20" s="84">
        <v>10</v>
      </c>
      <c r="I20" s="82">
        <f t="shared" si="1"/>
        <v>20</v>
      </c>
      <c r="J20" s="86">
        <f t="shared" si="2"/>
        <v>30</v>
      </c>
      <c r="K20" s="96"/>
    </row>
    <row r="21" spans="1:11" s="62" customFormat="1" ht="20.100000000000001" customHeight="1">
      <c r="A21" s="42">
        <v>16</v>
      </c>
      <c r="B21" s="44" t="s">
        <v>21</v>
      </c>
      <c r="C21" s="45" t="s">
        <v>7</v>
      </c>
      <c r="D21" s="64">
        <v>0</v>
      </c>
      <c r="E21" s="78">
        <v>14</v>
      </c>
      <c r="F21" s="82">
        <f t="shared" si="0"/>
        <v>14</v>
      </c>
      <c r="G21" s="80">
        <v>14</v>
      </c>
      <c r="H21" s="84">
        <v>0</v>
      </c>
      <c r="I21" s="82">
        <f t="shared" si="1"/>
        <v>14</v>
      </c>
      <c r="J21" s="86">
        <f t="shared" si="2"/>
        <v>28</v>
      </c>
      <c r="K21" s="96"/>
    </row>
    <row r="22" spans="1:11" s="62" customFormat="1" ht="20.100000000000001" customHeight="1">
      <c r="A22" s="46">
        <v>17</v>
      </c>
      <c r="B22" s="53" t="s">
        <v>66</v>
      </c>
      <c r="C22" s="54" t="s">
        <v>5</v>
      </c>
      <c r="D22" s="76">
        <v>9</v>
      </c>
      <c r="E22" s="79">
        <v>3</v>
      </c>
      <c r="F22" s="83">
        <f t="shared" si="0"/>
        <v>12</v>
      </c>
      <c r="G22" s="47">
        <v>4</v>
      </c>
      <c r="H22" s="73">
        <v>10</v>
      </c>
      <c r="I22" s="83">
        <f t="shared" si="1"/>
        <v>14</v>
      </c>
      <c r="J22" s="87">
        <f t="shared" si="2"/>
        <v>26</v>
      </c>
      <c r="K22" s="96"/>
    </row>
    <row r="23" spans="1:11" s="62" customFormat="1">
      <c r="A23" s="60"/>
    </row>
    <row r="24" spans="1:11" s="62" customFormat="1">
      <c r="A24" s="60"/>
    </row>
    <row r="25" spans="1:11" s="62" customFormat="1">
      <c r="A25" s="60"/>
    </row>
    <row r="26" spans="1:11" s="62" customFormat="1">
      <c r="A26" s="60"/>
    </row>
    <row r="27" spans="1:11" s="62" customFormat="1">
      <c r="A27" s="60"/>
    </row>
    <row r="28" spans="1:11" s="62" customFormat="1">
      <c r="A28" s="60"/>
    </row>
  </sheetData>
  <sortState ref="B6:K22">
    <sortCondition descending="1" ref="J6:J22"/>
    <sortCondition descending="1" ref="K6:K22"/>
  </sortState>
  <mergeCells count="2">
    <mergeCell ref="D1:E1"/>
    <mergeCell ref="G1:I1"/>
  </mergeCells>
  <conditionalFormatting sqref="D6:E22">
    <cfRule type="cellIs" dxfId="4" priority="2" operator="equal">
      <formula>30</formula>
    </cfRule>
  </conditionalFormatting>
  <conditionalFormatting sqref="G6:H22">
    <cfRule type="cellIs" dxfId="3" priority="1" operator="equal">
      <formula>30</formula>
    </cfRule>
  </conditionalFormatting>
  <printOptions horizontalCentered="1"/>
  <pageMargins left="0.70866141732283472" right="0.70866141732283472" top="0" bottom="0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J16"/>
  <sheetViews>
    <sheetView zoomScale="120" zoomScaleNormal="120" workbookViewId="0">
      <selection activeCell="O9" sqref="O9"/>
    </sheetView>
  </sheetViews>
  <sheetFormatPr defaultRowHeight="15"/>
  <cols>
    <col min="1" max="1" width="6.5703125" customWidth="1"/>
    <col min="2" max="2" width="25.28515625" customWidth="1"/>
    <col min="3" max="3" width="11.7109375" customWidth="1"/>
    <col min="9" max="9" width="10.85546875" bestFit="1" customWidth="1"/>
  </cols>
  <sheetData>
    <row r="1" spans="1:10" s="2" customFormat="1" ht="30.75" customHeight="1">
      <c r="B1" s="2" t="s">
        <v>74</v>
      </c>
      <c r="E1" s="92" t="s">
        <v>69</v>
      </c>
      <c r="F1" s="92"/>
      <c r="G1" s="17"/>
      <c r="H1" s="91">
        <v>45984</v>
      </c>
      <c r="I1" s="91"/>
      <c r="J1" s="91"/>
    </row>
    <row r="2" spans="1:10" s="5" customFormat="1"/>
    <row r="3" spans="1:10">
      <c r="A3" s="5"/>
      <c r="B3" s="6" t="s">
        <v>26</v>
      </c>
      <c r="C3" s="6"/>
      <c r="D3" s="7"/>
      <c r="E3" s="7"/>
      <c r="F3" s="7"/>
      <c r="G3" s="7"/>
      <c r="H3" s="7"/>
      <c r="I3" s="7"/>
      <c r="J3" s="7"/>
    </row>
    <row r="4" spans="1:10" s="5" customFormat="1" ht="15.75">
      <c r="A4" s="10"/>
      <c r="B4" s="10"/>
      <c r="C4" s="11"/>
      <c r="D4" s="11"/>
      <c r="E4" s="11"/>
      <c r="F4" s="11"/>
      <c r="G4" s="11"/>
      <c r="H4" s="11"/>
      <c r="I4" s="11"/>
      <c r="J4" s="12"/>
    </row>
    <row r="5" spans="1:10" ht="15.75">
      <c r="A5" s="13" t="s">
        <v>27</v>
      </c>
      <c r="B5" s="13" t="s">
        <v>28</v>
      </c>
      <c r="C5" s="13" t="s">
        <v>29</v>
      </c>
      <c r="D5" s="14" t="s">
        <v>30</v>
      </c>
      <c r="E5" s="14" t="s">
        <v>31</v>
      </c>
      <c r="F5" s="14" t="s">
        <v>32</v>
      </c>
      <c r="G5" s="14" t="s">
        <v>33</v>
      </c>
      <c r="H5" s="14" t="s">
        <v>34</v>
      </c>
      <c r="I5" s="14" t="s">
        <v>35</v>
      </c>
      <c r="J5" s="14" t="s">
        <v>36</v>
      </c>
    </row>
    <row r="6" spans="1:10" s="10" customFormat="1" ht="20.100000000000001" customHeight="1">
      <c r="A6" s="48">
        <v>1</v>
      </c>
      <c r="B6" s="18" t="s">
        <v>52</v>
      </c>
      <c r="C6" s="19" t="s">
        <v>51</v>
      </c>
      <c r="D6" s="55">
        <v>10</v>
      </c>
      <c r="E6" s="67">
        <v>6</v>
      </c>
      <c r="F6" s="56">
        <f>SUM(E6,D6)</f>
        <v>16</v>
      </c>
      <c r="G6" s="70">
        <v>4</v>
      </c>
      <c r="H6" s="70">
        <v>2</v>
      </c>
      <c r="I6" s="88">
        <f>+SUM(G6+H6)</f>
        <v>6</v>
      </c>
      <c r="J6" s="29">
        <f>+SUM(F6+I6)</f>
        <v>22</v>
      </c>
    </row>
    <row r="7" spans="1:10" s="10" customFormat="1" ht="20.100000000000001" customHeight="1">
      <c r="A7" s="61">
        <v>2</v>
      </c>
      <c r="B7" s="51" t="s">
        <v>56</v>
      </c>
      <c r="C7" s="52" t="s">
        <v>51</v>
      </c>
      <c r="D7" s="58">
        <v>10</v>
      </c>
      <c r="E7" s="68">
        <v>3</v>
      </c>
      <c r="F7" s="56">
        <f>SUM(E7,D7)</f>
        <v>13</v>
      </c>
      <c r="G7" s="31">
        <v>3</v>
      </c>
      <c r="H7" s="31">
        <v>0</v>
      </c>
      <c r="I7" s="89">
        <f>+SUM(G7+H7)</f>
        <v>3</v>
      </c>
      <c r="J7" s="33">
        <f>+SUM(F7+I7)</f>
        <v>16</v>
      </c>
    </row>
    <row r="8" spans="1:10" s="10" customFormat="1" ht="20.100000000000001" customHeight="1">
      <c r="A8" s="49">
        <v>3</v>
      </c>
      <c r="B8" s="20" t="s">
        <v>72</v>
      </c>
      <c r="C8" s="21" t="s">
        <v>2</v>
      </c>
      <c r="D8" s="58">
        <v>2</v>
      </c>
      <c r="E8" s="68">
        <v>2</v>
      </c>
      <c r="F8" s="75">
        <f>SUM(E8,D8)</f>
        <v>4</v>
      </c>
      <c r="G8" s="71">
        <v>2</v>
      </c>
      <c r="H8" s="71">
        <v>0</v>
      </c>
      <c r="I8" s="89">
        <f>+SUM(G8+H8)</f>
        <v>2</v>
      </c>
      <c r="J8" s="33">
        <f>+SUM(F8+I8)</f>
        <v>6</v>
      </c>
    </row>
    <row r="9" spans="1:10" s="10" customFormat="1" ht="20.100000000000001" customHeight="1">
      <c r="A9" s="50">
        <v>4</v>
      </c>
      <c r="B9" s="22" t="s">
        <v>54</v>
      </c>
      <c r="C9" s="23" t="s">
        <v>2</v>
      </c>
      <c r="D9" s="59">
        <v>2</v>
      </c>
      <c r="E9" s="69">
        <v>0</v>
      </c>
      <c r="F9" s="36">
        <f>SUM(E9,D9)</f>
        <v>2</v>
      </c>
      <c r="G9" s="35">
        <v>0</v>
      </c>
      <c r="H9" s="35">
        <v>0</v>
      </c>
      <c r="I9" s="90">
        <f>+SUM(G9+H9)</f>
        <v>0</v>
      </c>
      <c r="J9" s="37">
        <f>+SUM(F9+I9)</f>
        <v>2</v>
      </c>
    </row>
    <row r="10" spans="1:10" s="10" customFormat="1" ht="20.100000000000001" customHeight="1">
      <c r="D10" s="11"/>
      <c r="E10" s="11"/>
      <c r="F10" s="11"/>
      <c r="G10" s="11"/>
      <c r="H10" s="11"/>
      <c r="I10" s="11"/>
      <c r="J10" s="11"/>
    </row>
    <row r="11" spans="1:10" s="10" customFormat="1" ht="20.100000000000001" customHeight="1">
      <c r="D11" s="11"/>
      <c r="E11" s="11"/>
      <c r="F11" s="11"/>
      <c r="G11" s="11"/>
      <c r="H11" s="11"/>
      <c r="I11" s="11"/>
      <c r="J11" s="11"/>
    </row>
    <row r="12" spans="1:10" s="10" customFormat="1" ht="20.100000000000001" customHeight="1">
      <c r="D12" s="11"/>
      <c r="E12" s="11"/>
      <c r="F12" s="11"/>
      <c r="G12" s="11"/>
      <c r="H12" s="11"/>
      <c r="I12" s="11"/>
      <c r="J12" s="11"/>
    </row>
    <row r="13" spans="1:10" s="10" customFormat="1" ht="20.100000000000001" customHeight="1">
      <c r="D13" s="11"/>
      <c r="E13" s="11"/>
      <c r="F13" s="11"/>
      <c r="G13" s="11"/>
      <c r="H13" s="11"/>
      <c r="I13" s="11"/>
      <c r="J13" s="11"/>
    </row>
    <row r="14" spans="1:10" s="10" customFormat="1" ht="20.100000000000001" customHeight="1">
      <c r="D14" s="11"/>
      <c r="E14" s="11"/>
      <c r="F14" s="11"/>
      <c r="G14" s="11"/>
      <c r="H14" s="11"/>
      <c r="I14" s="11"/>
      <c r="J14" s="11"/>
    </row>
    <row r="15" spans="1:10" s="10" customFormat="1" ht="20.100000000000001" customHeight="1"/>
    <row r="16" spans="1:10" s="10" customFormat="1" ht="20.100000000000001" customHeight="1"/>
  </sheetData>
  <sortState ref="B6:J9">
    <sortCondition descending="1" ref="J6:J9"/>
  </sortState>
  <mergeCells count="2">
    <mergeCell ref="E1:F1"/>
    <mergeCell ref="H1:J1"/>
  </mergeCells>
  <conditionalFormatting sqref="D6:E9 G6:H9">
    <cfRule type="cellIs" dxfId="2" priority="2" operator="equal">
      <formula>30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5</vt:i4>
      </vt:variant>
    </vt:vector>
  </HeadingPairs>
  <TitlesOfParts>
    <vt:vector size="5" baseType="lpstr">
      <vt:lpstr>Ereklasse</vt:lpstr>
      <vt:lpstr>1ste klasse</vt:lpstr>
      <vt:lpstr>2de klasse</vt:lpstr>
      <vt:lpstr>3de klasse</vt:lpstr>
      <vt:lpstr>Jeugd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Jozef Driesen</dc:creator>
  <cp:lastModifiedBy>Jozef Driesen</cp:lastModifiedBy>
  <cp:lastPrinted>2025-11-23T16:04:49Z</cp:lastPrinted>
  <dcterms:created xsi:type="dcterms:W3CDTF">2018-08-26T19:37:11Z</dcterms:created>
  <dcterms:modified xsi:type="dcterms:W3CDTF">2025-11-24T15:44:19Z</dcterms:modified>
</cp:coreProperties>
</file>